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swal\Desktop\Activités\MO\7 Etudes\DLA GE\12 Rapport systémique\"/>
    </mc:Choice>
  </mc:AlternateContent>
  <xr:revisionPtr revIDLastSave="0" documentId="8_{1E02B09C-B287-4F36-8642-909A02A449D8}" xr6:coauthVersionLast="47" xr6:coauthVersionMax="47" xr10:uidLastSave="{00000000-0000-0000-0000-000000000000}"/>
  <bookViews>
    <workbookView xWindow="-120" yWindow="-120" windowWidth="29040" windowHeight="15720" xr2:uid="{5144AF48-CAD2-4CE1-A742-5CE6F610EC0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D51" i="1"/>
  <c r="C51" i="1"/>
  <c r="E46" i="1"/>
  <c r="E45" i="1"/>
  <c r="E44" i="1"/>
  <c r="E43" i="1"/>
  <c r="E42" i="1"/>
  <c r="E41" i="1"/>
  <c r="E40" i="1"/>
  <c r="E39" i="1" s="1"/>
  <c r="D39" i="1"/>
  <c r="C39" i="1"/>
  <c r="E34" i="1"/>
  <c r="E33" i="1"/>
  <c r="E32" i="1" s="1"/>
  <c r="D32" i="1"/>
  <c r="C32" i="1"/>
  <c r="D26" i="1"/>
  <c r="C26" i="1"/>
  <c r="D24" i="1"/>
  <c r="C24" i="1"/>
  <c r="D21" i="1"/>
  <c r="C21" i="1"/>
  <c r="D12" i="1"/>
  <c r="C12" i="1"/>
  <c r="D9" i="1"/>
  <c r="C9" i="1"/>
</calcChain>
</file>

<file path=xl/sharedStrings.xml><?xml version="1.0" encoding="utf-8"?>
<sst xmlns="http://schemas.openxmlformats.org/spreadsheetml/2006/main" count="44" uniqueCount="33">
  <si>
    <t>Sources : Comptes France Active Alsace 2022 et 2023 publiés au JOAF</t>
  </si>
  <si>
    <t xml:space="preserve"> DLA 67 - Détails CR - Concours publics et Subventions d'Exploitation - 2022</t>
  </si>
  <si>
    <t>Total DLA 67</t>
  </si>
  <si>
    <t>Etat DLA 67</t>
  </si>
  <si>
    <t>CDC - BdT DLA 67</t>
  </si>
  <si>
    <t>Collectivités  DLA 67</t>
  </si>
  <si>
    <t>Région DLA 67</t>
  </si>
  <si>
    <t>CEA DLA 67</t>
  </si>
  <si>
    <t>EMS DLA 67</t>
  </si>
  <si>
    <t>Autres DLA 67</t>
  </si>
  <si>
    <t xml:space="preserve"> DLA 68 - Détails CR - Concours publics et Subventions d'Exploitation -  2022</t>
  </si>
  <si>
    <t>Total DLA 68</t>
  </si>
  <si>
    <t>Etat DLA 68</t>
  </si>
  <si>
    <t>CDC - BdT DLA 68</t>
  </si>
  <si>
    <t xml:space="preserve">Collectivités </t>
  </si>
  <si>
    <t>Région DLA 68</t>
  </si>
  <si>
    <t>Autres DLA 68</t>
  </si>
  <si>
    <t>CAF DLA 68</t>
  </si>
  <si>
    <t xml:space="preserve">Détails de l'Actif -Variation des Disponibilités DLA </t>
  </si>
  <si>
    <t>Variation</t>
  </si>
  <si>
    <t>DLA 67</t>
  </si>
  <si>
    <t>DLA 68</t>
  </si>
  <si>
    <t xml:space="preserve">Détails de l'Actif - Variation des Créances DLA </t>
  </si>
  <si>
    <t>Créances DLA</t>
  </si>
  <si>
    <t>Détails du Passif - Autres Dettes</t>
  </si>
  <si>
    <t>Dettes DLA</t>
  </si>
  <si>
    <t>DALR</t>
  </si>
  <si>
    <t>T1</t>
  </si>
  <si>
    <t>T2</t>
  </si>
  <si>
    <t>T3</t>
  </si>
  <si>
    <t>T4</t>
  </si>
  <si>
    <t>T5</t>
  </si>
  <si>
    <t>DLA 67 ET DLA 68 - TRAITEMENT - DETAILS  DES COMPTES FRANCE ACTIVE ALSACE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</si>
</sst>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1"/>
      <color theme="3" tint="9.9978637043366805E-2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34998626667073579"/>
      <name val="Arial"/>
      <family val="2"/>
    </font>
    <font>
      <b/>
      <sz val="12"/>
      <color theme="1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 applyAlignment="1">
      <alignment horizontal="left" indent="1"/>
    </xf>
    <xf numFmtId="0" fontId="6" fillId="2" borderId="0" xfId="0" applyFont="1" applyFill="1"/>
    <xf numFmtId="0" fontId="6" fillId="2" borderId="0" xfId="0" applyFont="1" applyFill="1" applyAlignment="1">
      <alignment horizontal="left" indent="1"/>
    </xf>
    <xf numFmtId="1" fontId="7" fillId="3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0" fontId="3" fillId="2" borderId="5" xfId="0" applyFont="1" applyFill="1" applyBorder="1"/>
    <xf numFmtId="3" fontId="3" fillId="2" borderId="6" xfId="0" applyNumberFormat="1" applyFont="1" applyFill="1" applyBorder="1" applyAlignment="1">
      <alignment horizontal="right"/>
    </xf>
    <xf numFmtId="9" fontId="9" fillId="2" borderId="2" xfId="0" applyNumberFormat="1" applyFont="1" applyFill="1" applyBorder="1" applyAlignment="1">
      <alignment horizontal="center"/>
    </xf>
    <xf numFmtId="0" fontId="3" fillId="2" borderId="7" xfId="0" applyFont="1" applyFill="1" applyBorder="1"/>
    <xf numFmtId="3" fontId="3" fillId="2" borderId="8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>
      <alignment horizontal="right"/>
    </xf>
    <xf numFmtId="0" fontId="10" fillId="2" borderId="7" xfId="0" applyFont="1" applyFill="1" applyBorder="1" applyAlignment="1">
      <alignment horizontal="left" indent="1"/>
    </xf>
    <xf numFmtId="3" fontId="10" fillId="2" borderId="8" xfId="0" applyNumberFormat="1" applyFont="1" applyFill="1" applyBorder="1" applyAlignment="1">
      <alignment horizontal="right"/>
    </xf>
    <xf numFmtId="164" fontId="3" fillId="2" borderId="0" xfId="0" applyNumberFormat="1" applyFont="1" applyFill="1"/>
    <xf numFmtId="0" fontId="10" fillId="2" borderId="9" xfId="0" applyFont="1" applyFill="1" applyBorder="1" applyAlignment="1">
      <alignment horizontal="left" indent="1"/>
    </xf>
    <xf numFmtId="3" fontId="10" fillId="2" borderId="10" xfId="0" applyNumberFormat="1" applyFont="1" applyFill="1" applyBorder="1" applyAlignment="1">
      <alignment horizontal="right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right"/>
    </xf>
    <xf numFmtId="0" fontId="9" fillId="2" borderId="0" xfId="0" applyFont="1" applyFill="1"/>
    <xf numFmtId="0" fontId="6" fillId="2" borderId="12" xfId="0" applyFont="1" applyFill="1" applyBorder="1" applyAlignment="1">
      <alignment horizontal="left" indent="1"/>
    </xf>
    <xf numFmtId="0" fontId="6" fillId="2" borderId="13" xfId="0" applyFont="1" applyFill="1" applyBorder="1" applyAlignment="1">
      <alignment horizontal="center"/>
    </xf>
    <xf numFmtId="0" fontId="6" fillId="2" borderId="3" xfId="0" applyFont="1" applyFill="1" applyBorder="1"/>
    <xf numFmtId="3" fontId="3" fillId="2" borderId="14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0" fontId="10" fillId="2" borderId="8" xfId="0" applyFont="1" applyFill="1" applyBorder="1" applyAlignment="1">
      <alignment horizontal="left" indent="1"/>
    </xf>
    <xf numFmtId="0" fontId="10" fillId="2" borderId="8" xfId="0" applyFont="1" applyFill="1" applyBorder="1" applyAlignment="1">
      <alignment horizontal="right"/>
    </xf>
    <xf numFmtId="0" fontId="3" fillId="2" borderId="10" xfId="0" applyFont="1" applyFill="1" applyBorder="1"/>
    <xf numFmtId="3" fontId="3" fillId="2" borderId="16" xfId="0" applyNumberFormat="1" applyFont="1" applyFill="1" applyBorder="1" applyAlignment="1">
      <alignment horizontal="right"/>
    </xf>
    <xf numFmtId="0" fontId="10" fillId="2" borderId="17" xfId="0" applyFont="1" applyFill="1" applyBorder="1" applyAlignment="1">
      <alignment horizontal="left" indent="1"/>
    </xf>
    <xf numFmtId="3" fontId="6" fillId="2" borderId="18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9" fillId="2" borderId="19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3" fontId="12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center"/>
    </xf>
    <xf numFmtId="3" fontId="3" fillId="2" borderId="5" xfId="0" applyNumberFormat="1" applyFont="1" applyFill="1" applyBorder="1" applyAlignment="1">
      <alignment horizontal="right"/>
    </xf>
    <xf numFmtId="3" fontId="9" fillId="2" borderId="5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12" fillId="2" borderId="11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3" fontId="12" fillId="2" borderId="7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left"/>
    </xf>
    <xf numFmtId="3" fontId="9" fillId="2" borderId="7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ECD3B-FA41-47BB-B95C-055AB7DC5687}">
  <dimension ref="A2:G55"/>
  <sheetViews>
    <sheetView tabSelected="1" workbookViewId="0">
      <selection activeCell="B2" sqref="B2"/>
    </sheetView>
  </sheetViews>
  <sheetFormatPr baseColWidth="10" defaultRowHeight="15" x14ac:dyDescent="0.25"/>
  <cols>
    <col min="1" max="1" width="5.140625" style="1" bestFit="1" customWidth="1"/>
    <col min="2" max="2" width="30.85546875" style="1" customWidth="1"/>
    <col min="3" max="4" width="11.28515625" style="1" customWidth="1"/>
    <col min="5" max="5" width="10.7109375" style="1" customWidth="1"/>
    <col min="6" max="16384" width="11.42578125" style="1"/>
  </cols>
  <sheetData>
    <row r="2" spans="1:7" ht="15.75" x14ac:dyDescent="0.25">
      <c r="A2" s="2"/>
      <c r="B2" s="3" t="s">
        <v>32</v>
      </c>
      <c r="C2" s="4"/>
      <c r="D2" s="4"/>
      <c r="E2" s="4"/>
      <c r="F2" s="4"/>
      <c r="G2" s="4"/>
    </row>
    <row r="3" spans="1:7" x14ac:dyDescent="0.25">
      <c r="A3" s="5"/>
      <c r="B3" s="5"/>
      <c r="C3" s="5"/>
      <c r="D3" s="5"/>
      <c r="E3" s="5"/>
      <c r="F3" s="5"/>
      <c r="G3" s="5"/>
    </row>
    <row r="4" spans="1:7" ht="15.75" x14ac:dyDescent="0.25">
      <c r="A4" s="5"/>
      <c r="B4" s="6" t="s">
        <v>0</v>
      </c>
      <c r="C4" s="5"/>
      <c r="D4" s="5"/>
      <c r="E4" s="5"/>
      <c r="F4" s="5"/>
      <c r="G4" s="5"/>
    </row>
    <row r="5" spans="1:7" x14ac:dyDescent="0.25">
      <c r="A5" s="5"/>
      <c r="B5" s="5"/>
      <c r="C5" s="5"/>
      <c r="D5" s="5"/>
      <c r="E5" s="5"/>
      <c r="F5" s="5"/>
      <c r="G5" s="5"/>
    </row>
    <row r="6" spans="1:7" ht="15.75" x14ac:dyDescent="0.25">
      <c r="A6" s="7" t="s">
        <v>27</v>
      </c>
      <c r="B6" s="8" t="s">
        <v>1</v>
      </c>
      <c r="C6" s="5"/>
      <c r="D6" s="5"/>
      <c r="E6" s="9"/>
      <c r="F6" s="5"/>
      <c r="G6" s="5"/>
    </row>
    <row r="7" spans="1:7" x14ac:dyDescent="0.25">
      <c r="A7" s="5"/>
      <c r="B7" s="10"/>
      <c r="C7" s="11"/>
      <c r="D7" s="11"/>
      <c r="E7" s="11"/>
      <c r="F7" s="5"/>
      <c r="G7" s="5"/>
    </row>
    <row r="8" spans="1:7" x14ac:dyDescent="0.25">
      <c r="A8" s="5"/>
      <c r="B8" s="5"/>
      <c r="C8" s="12">
        <v>2022</v>
      </c>
      <c r="D8" s="12">
        <v>2021</v>
      </c>
      <c r="E8" s="13"/>
      <c r="F8" s="5"/>
      <c r="G8" s="5"/>
    </row>
    <row r="9" spans="1:7" x14ac:dyDescent="0.25">
      <c r="A9" s="5"/>
      <c r="B9" s="14" t="s">
        <v>2</v>
      </c>
      <c r="C9" s="15">
        <f>SUM(C10:C12)</f>
        <v>132000</v>
      </c>
      <c r="D9" s="16">
        <f>SUM(D10:D12)</f>
        <v>127000</v>
      </c>
      <c r="E9" s="17"/>
      <c r="F9" s="5"/>
      <c r="G9" s="5"/>
    </row>
    <row r="10" spans="1:7" x14ac:dyDescent="0.25">
      <c r="A10" s="5"/>
      <c r="B10" s="18" t="s">
        <v>3</v>
      </c>
      <c r="C10" s="19">
        <v>65968</v>
      </c>
      <c r="D10" s="19">
        <v>62000</v>
      </c>
      <c r="E10" s="20"/>
      <c r="F10" s="5"/>
      <c r="G10" s="5"/>
    </row>
    <row r="11" spans="1:7" x14ac:dyDescent="0.25">
      <c r="A11" s="5"/>
      <c r="B11" s="21" t="s">
        <v>4</v>
      </c>
      <c r="C11" s="22">
        <v>30459</v>
      </c>
      <c r="D11" s="22">
        <v>29877</v>
      </c>
      <c r="E11" s="20"/>
      <c r="F11" s="5"/>
      <c r="G11" s="5"/>
    </row>
    <row r="12" spans="1:7" x14ac:dyDescent="0.25">
      <c r="A12" s="5"/>
      <c r="B12" s="21" t="s">
        <v>5</v>
      </c>
      <c r="C12" s="23">
        <f>SUM(C13:C15)</f>
        <v>35573</v>
      </c>
      <c r="D12" s="23">
        <f>SUM(D13:D15)</f>
        <v>35123</v>
      </c>
      <c r="E12" s="20"/>
      <c r="F12" s="5"/>
      <c r="G12" s="5"/>
    </row>
    <row r="13" spans="1:7" x14ac:dyDescent="0.25">
      <c r="A13" s="5"/>
      <c r="B13" s="24" t="s">
        <v>6</v>
      </c>
      <c r="C13" s="25">
        <v>23573</v>
      </c>
      <c r="D13" s="25">
        <v>23123</v>
      </c>
      <c r="E13" s="20"/>
      <c r="F13" s="5"/>
      <c r="G13" s="5"/>
    </row>
    <row r="14" spans="1:7" x14ac:dyDescent="0.25">
      <c r="A14" s="5"/>
      <c r="B14" s="24" t="s">
        <v>7</v>
      </c>
      <c r="C14" s="25">
        <v>8000</v>
      </c>
      <c r="D14" s="25">
        <v>4000</v>
      </c>
      <c r="E14" s="20"/>
      <c r="F14" s="26"/>
      <c r="G14" s="26"/>
    </row>
    <row r="15" spans="1:7" x14ac:dyDescent="0.25">
      <c r="A15" s="5"/>
      <c r="B15" s="27" t="s">
        <v>8</v>
      </c>
      <c r="C15" s="28">
        <v>4000</v>
      </c>
      <c r="D15" s="28">
        <v>8000</v>
      </c>
      <c r="E15" s="20"/>
      <c r="F15" s="26"/>
      <c r="G15" s="26"/>
    </row>
    <row r="16" spans="1:7" x14ac:dyDescent="0.25">
      <c r="A16" s="5"/>
      <c r="B16" s="29" t="s">
        <v>9</v>
      </c>
      <c r="C16" s="30">
        <v>0</v>
      </c>
      <c r="D16" s="30">
        <v>0</v>
      </c>
      <c r="E16" s="20"/>
      <c r="F16" s="5"/>
      <c r="G16" s="5"/>
    </row>
    <row r="17" spans="1:7" x14ac:dyDescent="0.25">
      <c r="A17" s="5"/>
      <c r="B17" s="31"/>
      <c r="C17" s="5"/>
      <c r="D17" s="5"/>
      <c r="E17" s="5"/>
      <c r="F17" s="5"/>
      <c r="G17" s="5"/>
    </row>
    <row r="18" spans="1:7" ht="15.75" x14ac:dyDescent="0.25">
      <c r="A18" s="7" t="s">
        <v>28</v>
      </c>
      <c r="B18" s="8" t="s">
        <v>10</v>
      </c>
      <c r="C18" s="5"/>
      <c r="D18" s="5"/>
      <c r="E18" s="9"/>
      <c r="F18" s="5"/>
      <c r="G18" s="9"/>
    </row>
    <row r="19" spans="1:7" x14ac:dyDescent="0.25">
      <c r="A19" s="5"/>
      <c r="B19" s="10"/>
      <c r="C19" s="5"/>
      <c r="D19" s="32"/>
      <c r="E19" s="11"/>
      <c r="F19" s="5"/>
      <c r="G19" s="11"/>
    </row>
    <row r="20" spans="1:7" x14ac:dyDescent="0.25">
      <c r="A20" s="5"/>
      <c r="B20" s="33"/>
      <c r="C20" s="12">
        <v>2022</v>
      </c>
      <c r="D20" s="12">
        <v>2021</v>
      </c>
      <c r="E20" s="13"/>
      <c r="F20" s="5"/>
      <c r="G20" s="5"/>
    </row>
    <row r="21" spans="1:7" x14ac:dyDescent="0.25">
      <c r="A21" s="5"/>
      <c r="B21" s="34" t="s">
        <v>11</v>
      </c>
      <c r="C21" s="15">
        <f>SUM(C22:C24)</f>
        <v>100001</v>
      </c>
      <c r="D21" s="16">
        <f>SUM(D22:D24)</f>
        <v>98000</v>
      </c>
      <c r="E21" s="17"/>
      <c r="F21" s="5"/>
      <c r="G21" s="5"/>
    </row>
    <row r="22" spans="1:7" x14ac:dyDescent="0.25">
      <c r="A22" s="5"/>
      <c r="B22" s="18" t="s">
        <v>12</v>
      </c>
      <c r="C22" s="35">
        <v>54974</v>
      </c>
      <c r="D22" s="35">
        <v>52835</v>
      </c>
      <c r="E22" s="20"/>
      <c r="F22" s="5"/>
      <c r="G22" s="5"/>
    </row>
    <row r="23" spans="1:7" x14ac:dyDescent="0.25">
      <c r="A23" s="5"/>
      <c r="B23" s="21" t="s">
        <v>13</v>
      </c>
      <c r="C23" s="36">
        <v>25382</v>
      </c>
      <c r="D23" s="36">
        <v>25460</v>
      </c>
      <c r="E23" s="20"/>
      <c r="F23" s="5"/>
      <c r="G23" s="5"/>
    </row>
    <row r="24" spans="1:7" x14ac:dyDescent="0.25">
      <c r="A24" s="5"/>
      <c r="B24" s="21" t="s">
        <v>14</v>
      </c>
      <c r="C24" s="36">
        <f>C25</f>
        <v>19645</v>
      </c>
      <c r="D24" s="36">
        <f>D25</f>
        <v>19705</v>
      </c>
      <c r="E24" s="20"/>
      <c r="F24" s="5"/>
      <c r="G24" s="5"/>
    </row>
    <row r="25" spans="1:7" x14ac:dyDescent="0.25">
      <c r="A25" s="5"/>
      <c r="B25" s="37" t="s">
        <v>15</v>
      </c>
      <c r="C25" s="38">
        <v>19645</v>
      </c>
      <c r="D25" s="38">
        <v>19705</v>
      </c>
      <c r="E25" s="20"/>
      <c r="F25" s="5"/>
      <c r="G25" s="5"/>
    </row>
    <row r="26" spans="1:7" x14ac:dyDescent="0.25">
      <c r="A26" s="5"/>
      <c r="B26" s="39" t="s">
        <v>16</v>
      </c>
      <c r="C26" s="40">
        <f>C27</f>
        <v>5000</v>
      </c>
      <c r="D26" s="40">
        <f>D27</f>
        <v>5000</v>
      </c>
      <c r="E26" s="20"/>
      <c r="F26" s="5"/>
      <c r="G26" s="5"/>
    </row>
    <row r="27" spans="1:7" x14ac:dyDescent="0.25">
      <c r="A27" s="5"/>
      <c r="B27" s="41" t="s">
        <v>17</v>
      </c>
      <c r="C27" s="38">
        <v>5000</v>
      </c>
      <c r="D27" s="38">
        <v>5000</v>
      </c>
      <c r="E27" s="20"/>
      <c r="F27" s="5"/>
      <c r="G27" s="5"/>
    </row>
    <row r="28" spans="1:7" x14ac:dyDescent="0.25">
      <c r="A28" s="5"/>
      <c r="B28" s="31"/>
      <c r="C28" s="42"/>
      <c r="D28" s="5"/>
      <c r="E28" s="31"/>
      <c r="F28" s="5"/>
      <c r="G28" s="5"/>
    </row>
    <row r="29" spans="1:7" ht="15.75" x14ac:dyDescent="0.25">
      <c r="A29" s="7" t="s">
        <v>29</v>
      </c>
      <c r="B29" s="8" t="s">
        <v>18</v>
      </c>
      <c r="C29" s="5"/>
      <c r="D29" s="5"/>
      <c r="E29" s="5"/>
      <c r="F29" s="5"/>
      <c r="G29" s="5"/>
    </row>
    <row r="30" spans="1:7" ht="15.75" x14ac:dyDescent="0.25">
      <c r="A30" s="43"/>
      <c r="B30" s="44"/>
      <c r="C30" s="10"/>
      <c r="D30" s="10"/>
      <c r="E30" s="5"/>
      <c r="F30" s="5"/>
      <c r="G30" s="5"/>
    </row>
    <row r="31" spans="1:7" x14ac:dyDescent="0.25">
      <c r="A31" s="5"/>
      <c r="B31" s="5"/>
      <c r="C31" s="12">
        <v>2022</v>
      </c>
      <c r="D31" s="12">
        <v>2021</v>
      </c>
      <c r="E31" s="45" t="s">
        <v>19</v>
      </c>
      <c r="F31" s="46"/>
      <c r="G31" s="5"/>
    </row>
    <row r="32" spans="1:7" x14ac:dyDescent="0.25">
      <c r="A32" s="5"/>
      <c r="B32" s="34" t="s">
        <v>11</v>
      </c>
      <c r="C32" s="15">
        <f>SUM(C33:C35)</f>
        <v>31016</v>
      </c>
      <c r="D32" s="15">
        <f>SUM(D33:D35)</f>
        <v>62425</v>
      </c>
      <c r="E32" s="47">
        <f>SUM(E33:E35)</f>
        <v>-31409</v>
      </c>
      <c r="F32" s="48"/>
      <c r="G32" s="5"/>
    </row>
    <row r="33" spans="1:7" x14ac:dyDescent="0.25">
      <c r="A33" s="5"/>
      <c r="B33" s="18" t="s">
        <v>20</v>
      </c>
      <c r="C33" s="49">
        <v>23878</v>
      </c>
      <c r="D33" s="49">
        <v>22443</v>
      </c>
      <c r="E33" s="50">
        <f>C33-D33</f>
        <v>1435</v>
      </c>
      <c r="F33" s="48"/>
      <c r="G33" s="5"/>
    </row>
    <row r="34" spans="1:7" x14ac:dyDescent="0.25">
      <c r="A34" s="5"/>
      <c r="B34" s="29" t="s">
        <v>21</v>
      </c>
      <c r="C34" s="51">
        <v>7138</v>
      </c>
      <c r="D34" s="51">
        <v>39982</v>
      </c>
      <c r="E34" s="52">
        <f>C34-D34</f>
        <v>-32844</v>
      </c>
      <c r="F34" s="48"/>
      <c r="G34" s="5"/>
    </row>
    <row r="35" spans="1:7" x14ac:dyDescent="0.25">
      <c r="A35" s="5"/>
      <c r="B35" s="31"/>
      <c r="C35" s="48"/>
      <c r="D35" s="48"/>
      <c r="E35" s="53"/>
      <c r="F35" s="48"/>
      <c r="G35" s="5"/>
    </row>
    <row r="36" spans="1:7" ht="15.75" x14ac:dyDescent="0.25">
      <c r="A36" s="7" t="s">
        <v>30</v>
      </c>
      <c r="B36" s="8" t="s">
        <v>22</v>
      </c>
      <c r="C36" s="5"/>
      <c r="D36" s="5"/>
      <c r="E36" s="5"/>
      <c r="F36" s="5"/>
      <c r="G36" s="5"/>
    </row>
    <row r="37" spans="1:7" ht="15.75" x14ac:dyDescent="0.25">
      <c r="A37" s="43"/>
      <c r="B37" s="44"/>
      <c r="C37" s="5"/>
      <c r="D37" s="5"/>
      <c r="E37" s="5"/>
      <c r="F37" s="5"/>
      <c r="G37" s="5"/>
    </row>
    <row r="38" spans="1:7" x14ac:dyDescent="0.25">
      <c r="A38" s="5"/>
      <c r="B38" s="5"/>
      <c r="C38" s="12">
        <v>2022</v>
      </c>
      <c r="D38" s="12">
        <v>2021</v>
      </c>
      <c r="E38" s="45" t="s">
        <v>19</v>
      </c>
      <c r="F38" s="5"/>
      <c r="G38" s="5"/>
    </row>
    <row r="39" spans="1:7" x14ac:dyDescent="0.25">
      <c r="A39" s="5"/>
      <c r="B39" s="34" t="s">
        <v>23</v>
      </c>
      <c r="C39" s="15">
        <f>SUM(C40:C46)</f>
        <v>67128</v>
      </c>
      <c r="D39" s="15">
        <f>SUM(D40:D46)</f>
        <v>90484</v>
      </c>
      <c r="E39" s="47">
        <f>SUM(E40:E46)</f>
        <v>-23356</v>
      </c>
      <c r="F39" s="5"/>
      <c r="G39" s="5"/>
    </row>
    <row r="40" spans="1:7" x14ac:dyDescent="0.25">
      <c r="A40" s="5"/>
      <c r="B40" s="54" t="s">
        <v>6</v>
      </c>
      <c r="C40" s="49">
        <v>7072</v>
      </c>
      <c r="D40" s="49">
        <v>6937</v>
      </c>
      <c r="E40" s="50">
        <f t="shared" ref="E40:E45" si="0">C40-D40</f>
        <v>135</v>
      </c>
      <c r="F40" s="5"/>
      <c r="G40" s="5"/>
    </row>
    <row r="41" spans="1:7" x14ac:dyDescent="0.25">
      <c r="A41" s="5"/>
      <c r="B41" s="55" t="s">
        <v>15</v>
      </c>
      <c r="C41" s="23">
        <v>5894</v>
      </c>
      <c r="D41" s="23">
        <v>5911</v>
      </c>
      <c r="E41" s="56">
        <f t="shared" si="0"/>
        <v>-17</v>
      </c>
      <c r="F41" s="5"/>
      <c r="G41" s="5"/>
    </row>
    <row r="42" spans="1:7" x14ac:dyDescent="0.25">
      <c r="A42" s="5"/>
      <c r="B42" s="57" t="s">
        <v>4</v>
      </c>
      <c r="C42" s="23">
        <v>9139</v>
      </c>
      <c r="D42" s="23">
        <v>29877</v>
      </c>
      <c r="E42" s="56">
        <f t="shared" si="0"/>
        <v>-20738</v>
      </c>
      <c r="F42" s="5"/>
      <c r="G42" s="5"/>
    </row>
    <row r="43" spans="1:7" x14ac:dyDescent="0.25">
      <c r="A43" s="5"/>
      <c r="B43" s="55" t="s">
        <v>13</v>
      </c>
      <c r="C43" s="23">
        <v>25382</v>
      </c>
      <c r="D43" s="23">
        <v>25460</v>
      </c>
      <c r="E43" s="56">
        <f t="shared" si="0"/>
        <v>-78</v>
      </c>
      <c r="F43" s="5"/>
      <c r="G43" s="5"/>
    </row>
    <row r="44" spans="1:7" x14ac:dyDescent="0.25">
      <c r="A44" s="5"/>
      <c r="B44" s="55" t="s">
        <v>3</v>
      </c>
      <c r="C44" s="23">
        <v>9895</v>
      </c>
      <c r="D44" s="23">
        <v>9444</v>
      </c>
      <c r="E44" s="58">
        <f t="shared" si="0"/>
        <v>451</v>
      </c>
      <c r="F44" s="5"/>
      <c r="G44" s="5"/>
    </row>
    <row r="45" spans="1:7" x14ac:dyDescent="0.25">
      <c r="A45" s="5"/>
      <c r="B45" s="55" t="s">
        <v>12</v>
      </c>
      <c r="C45" s="23">
        <v>8246</v>
      </c>
      <c r="D45" s="23">
        <v>7855</v>
      </c>
      <c r="E45" s="58">
        <f t="shared" si="0"/>
        <v>391</v>
      </c>
      <c r="F45" s="5"/>
      <c r="G45" s="5"/>
    </row>
    <row r="46" spans="1:7" x14ac:dyDescent="0.25">
      <c r="A46" s="5"/>
      <c r="B46" s="59" t="s">
        <v>17</v>
      </c>
      <c r="C46" s="51">
        <v>1500</v>
      </c>
      <c r="D46" s="51">
        <v>5000</v>
      </c>
      <c r="E46" s="52">
        <f>C46-D46</f>
        <v>-3500</v>
      </c>
      <c r="F46" s="5"/>
      <c r="G46" s="5"/>
    </row>
    <row r="47" spans="1:7" x14ac:dyDescent="0.25">
      <c r="A47" s="5"/>
      <c r="B47" s="31"/>
      <c r="C47" s="5"/>
      <c r="D47" s="5"/>
      <c r="E47" s="5"/>
      <c r="F47" s="5"/>
      <c r="G47" s="5"/>
    </row>
    <row r="48" spans="1:7" ht="15.75" x14ac:dyDescent="0.25">
      <c r="A48" s="7" t="s">
        <v>31</v>
      </c>
      <c r="B48" s="8" t="s">
        <v>24</v>
      </c>
      <c r="C48" s="10"/>
      <c r="D48" s="10"/>
      <c r="E48" s="10"/>
      <c r="F48" s="31"/>
      <c r="G48" s="5"/>
    </row>
    <row r="49" spans="1:7" ht="15.75" x14ac:dyDescent="0.25">
      <c r="A49" s="43"/>
      <c r="B49" s="44"/>
      <c r="C49" s="10"/>
      <c r="D49" s="10"/>
      <c r="E49" s="10"/>
      <c r="F49" s="31"/>
      <c r="G49" s="5"/>
    </row>
    <row r="50" spans="1:7" x14ac:dyDescent="0.25">
      <c r="A50" s="5"/>
      <c r="B50" s="5"/>
      <c r="C50" s="12">
        <v>2023</v>
      </c>
      <c r="D50" s="12">
        <v>2022</v>
      </c>
      <c r="E50" s="12">
        <v>2021</v>
      </c>
      <c r="F50" s="5"/>
      <c r="G50" s="5"/>
    </row>
    <row r="51" spans="1:7" x14ac:dyDescent="0.25">
      <c r="A51" s="5"/>
      <c r="B51" s="34" t="s">
        <v>25</v>
      </c>
      <c r="C51" s="15">
        <f>SUM(C52:C54)</f>
        <v>356825</v>
      </c>
      <c r="D51" s="15">
        <f t="shared" ref="D51:E51" si="1">SUM(D52:D54)</f>
        <v>321863</v>
      </c>
      <c r="E51" s="16">
        <f t="shared" si="1"/>
        <v>357428</v>
      </c>
      <c r="F51" s="5"/>
      <c r="G51" s="5"/>
    </row>
    <row r="52" spans="1:7" x14ac:dyDescent="0.25">
      <c r="A52" s="5"/>
      <c r="B52" s="18" t="s">
        <v>26</v>
      </c>
      <c r="C52" s="49">
        <v>13100</v>
      </c>
      <c r="D52" s="49">
        <v>13100</v>
      </c>
      <c r="E52" s="49">
        <v>13100</v>
      </c>
      <c r="F52" s="5"/>
      <c r="G52" s="5"/>
    </row>
    <row r="53" spans="1:7" x14ac:dyDescent="0.25">
      <c r="A53" s="5"/>
      <c r="B53" s="21" t="s">
        <v>20</v>
      </c>
      <c r="C53" s="23">
        <v>208373</v>
      </c>
      <c r="D53" s="23">
        <v>115276</v>
      </c>
      <c r="E53" s="23">
        <v>190744</v>
      </c>
      <c r="F53" s="5"/>
      <c r="G53" s="26"/>
    </row>
    <row r="54" spans="1:7" x14ac:dyDescent="0.25">
      <c r="A54" s="5"/>
      <c r="B54" s="29" t="s">
        <v>21</v>
      </c>
      <c r="C54" s="51">
        <v>135352</v>
      </c>
      <c r="D54" s="51">
        <v>193487</v>
      </c>
      <c r="E54" s="51">
        <v>153584</v>
      </c>
      <c r="F54" s="5"/>
      <c r="G54" s="5"/>
    </row>
    <row r="55" spans="1:7" x14ac:dyDescent="0.25">
      <c r="A55" s="5"/>
      <c r="B55" s="31"/>
      <c r="C55" s="5"/>
      <c r="D55" s="5"/>
      <c r="E55" s="5"/>
      <c r="F55" s="5"/>
      <c r="G5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Oswald</dc:creator>
  <cp:lastModifiedBy>Marc Oswald</cp:lastModifiedBy>
  <dcterms:created xsi:type="dcterms:W3CDTF">2025-06-18T11:27:15Z</dcterms:created>
  <dcterms:modified xsi:type="dcterms:W3CDTF">2025-06-18T11:32:23Z</dcterms:modified>
</cp:coreProperties>
</file>